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eepartner.sharepoint.com/sites/MikroregionVsetnsko/Sdilene dokumenty/General/03 Implementační část/"/>
    </mc:Choice>
  </mc:AlternateContent>
  <xr:revisionPtr revIDLastSave="8" documentId="8_{F48F30CC-5451-4269-AFD8-B0AF9B47C8CB}" xr6:coauthVersionLast="47" xr6:coauthVersionMax="47" xr10:uidLastSave="{FF128FD0-54BF-4771-8294-A3ED2460B16D}"/>
  <bookViews>
    <workbookView xWindow="18195" yWindow="-16320" windowWidth="29040" windowHeight="15840" xr2:uid="{00000000-000D-0000-FFFF-FFFF00000000}"/>
  </bookViews>
  <sheets>
    <sheet name="2022-3" sheetId="3" r:id="rId1"/>
    <sheet name="Zásobník projektů" sheetId="4" r:id="rId2"/>
  </sheets>
  <definedNames>
    <definedName name="_xlnm._FilterDatabase" localSheetId="0" hidden="1">'2022-3'!$A$2:$J$2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16" i="3"/>
  <c r="I15" i="3"/>
  <c r="I14" i="3"/>
  <c r="I13" i="3"/>
</calcChain>
</file>

<file path=xl/sharedStrings.xml><?xml version="1.0" encoding="utf-8"?>
<sst xmlns="http://schemas.openxmlformats.org/spreadsheetml/2006/main" count="313" uniqueCount="133">
  <si>
    <t>Projektové záměry Sdružení obcí Mikroregionu Vsetínsko pro roky 2022-2023</t>
  </si>
  <si>
    <t>Prioritní oblast</t>
  </si>
  <si>
    <t>Název projektu</t>
  </si>
  <si>
    <t>Bližší popis projektu</t>
  </si>
  <si>
    <t>Místo realizace</t>
  </si>
  <si>
    <t>Nositel projektu*</t>
  </si>
  <si>
    <t>Předpokládaný začátek</t>
  </si>
  <si>
    <t>Předpokládaný konec</t>
  </si>
  <si>
    <t>Připravenost záměru**</t>
  </si>
  <si>
    <t>Předpokládané náklady</t>
  </si>
  <si>
    <t>Potenciální zdroj financování ***</t>
  </si>
  <si>
    <t>1. Udržitelný cestovní ruch</t>
  </si>
  <si>
    <t>Tvorba produktů aktivní formy cestovního ruchu v návaznostech na udržitelnost CR v TO Valašsko</t>
  </si>
  <si>
    <t>Gravelové a skitouringové trasy na Valašsku - vytipování tras, zpracování do gps aplikace, tištěný materiál</t>
  </si>
  <si>
    <t>Valašsko</t>
  </si>
  <si>
    <t>SOMV - Destinační společnost Valašsko</t>
  </si>
  <si>
    <t>projektový záměr připraven k realizaci</t>
  </si>
  <si>
    <t>dotace MMR, rozpočet SOMV</t>
  </si>
  <si>
    <t>Destinační společnost Valašsko 2022 a 2023</t>
  </si>
  <si>
    <t>Činnosti Destinační společnosti Valašsko v roce 2022 a 2023 a aktivity financované z Fondu cestovního ruchu Valašska</t>
  </si>
  <si>
    <t>dotace Zlínský kraj, rozpočet SOMV a členských obcí SOMV, soukromé zdroje</t>
  </si>
  <si>
    <t>Regionální hra Poznáváme Valašsko 2022 a 2023</t>
  </si>
  <si>
    <t>Hra pro rodiny s dětmi na podporu méně známých turistikých míst na Valašsku</t>
  </si>
  <si>
    <t>námět</t>
  </si>
  <si>
    <t>rozpočet SOMV</t>
  </si>
  <si>
    <t>Valašské noviny - léto, zima 2022 a 2023</t>
  </si>
  <si>
    <t>Budování značky, aktuální informace o dění v cestovním ruchu, spolupráce s partnery</t>
  </si>
  <si>
    <t>záměr ve fázi přípravy</t>
  </si>
  <si>
    <t xml:space="preserve">Turistická karta Beskydy Valašsko Card 2022 a 2023 </t>
  </si>
  <si>
    <t>Zvýšení povědomí a budování značky Valašsko, nástroj na zvýšení návštěvnosti, prodloužení pobytu turistů, budování větší sounáležitosti aktérů cestovního ruchu</t>
  </si>
  <si>
    <t>Valašsko, Beskydy</t>
  </si>
  <si>
    <t>zahájená realizace</t>
  </si>
  <si>
    <t xml:space="preserve">rozpočet SOMV </t>
  </si>
  <si>
    <t>Analýza online aktivit Destinační společnosti Valašsko</t>
  </si>
  <si>
    <t xml:space="preserve">Získání uceleného přehledu o online aktivitách Destinační společnosti Valašsko a možnosti vyhodnotit jejich efektivnost </t>
  </si>
  <si>
    <t>dotace Zlínský kraj a rozpočet SOMV</t>
  </si>
  <si>
    <t>Zjišťování názorů veřejnosti pro potřeby cestovního ruchu</t>
  </si>
  <si>
    <t>Realizace průzkumů veřejného mínění, zjišťování názorů a nálad místních obyvatel vůči tématu cestovního ruchu. Pravidelné poskytování informací občanům o aktivitách souvisejících s rozvojem cestovního ruchu v území prostřednictvím médií, příprava a realizace informačně-osvětových akcí. Zavedení participačních procesů do plánování cestovního ruchu (včetně zapojení místních podnikatelů).</t>
  </si>
  <si>
    <t>území SOMV</t>
  </si>
  <si>
    <t>Kulturní a přírodní dědictví Valašska</t>
  </si>
  <si>
    <t>Vytvoření platformy pro pravidelné setkávání a podporu spolupráce obcí a spolků pečujících o cenná místa a zajímavosti regionu s cílem umožnit sdílení příkladů dobré praxe. Příprava edukačních programů a na ně navázaných naučných stezek, spolupráce se školami, vytvoření mobilní aplikace a brožury.</t>
  </si>
  <si>
    <t>Spolupráce s podnikateli v rámci cestovního ruchu</t>
  </si>
  <si>
    <t>Rozvoj spolupráce s místními podnikateli v oblasti cestovního ruchu, ověření zájmu o konkrétní formy spolupráce a aktivity, realizace společných akcí a aktivit.</t>
  </si>
  <si>
    <t>Školení a vzdělávání v oblasti cestovního ruchu</t>
  </si>
  <si>
    <t xml:space="preserve">Podpora zvyšování kvalifikace pracovníků v oblasti cestovního ruchu, informování o nabídce vzdělávacích a rekvalifikačních kurzů pro zaměstnance v cestovním ruchu. Spolupráce na realizaci a tvorbě vzdělávacích, školících a tréninkových programů (možnost spolupráce s vysokými školami zaměřenými na cestovní ruch – mj. například Střední škola cestovního ruchu v Rožnově pod Radhoštěm, VŠE v Praze, Vysoká škola hotelová, Vysoká škola obchodní apod.). Spolupráce s akademickým sektorem a odborníky z praxe a postupná implementace inovací. </t>
  </si>
  <si>
    <t>3. Zdravá krajina a životní prostředí</t>
  </si>
  <si>
    <t>Správa a obnova majetku pořízeného v rámci projektu ISPA Čistá řeka Bečva v roce 2022</t>
  </si>
  <si>
    <t>Činnosti spojené s vlastnictvím, správou a pronajímáním infrastrukturního vodohospodářského majetku pořízeného v rámci projektu ISPA Čistá řeka Bečva a dále činnosti spojené s dohledem nad jeho provozováním, udržováním a obnovou; náklady jsou uvedeny včetně odpisů majetku</t>
  </si>
  <si>
    <t>SOMV</t>
  </si>
  <si>
    <t>Správa a obnova majetku pořízeného v rámci projektu Čistá řeka Bečva II v roce 2022</t>
  </si>
  <si>
    <t>Činnosti spojené s vlastnictvím, správou a pronajímáním infrastrukturního vodohospodářského majetku pořízeného v rámci projektu Čistá řeka Bečva II a dále činnosti spojené s dohledem nad jeho provozováním, udržováním a obnovou, uzavírání smluv o zřízení věcných břemen s majiteli dotčených pozemků; náklady jsou uvedeny včetně odpisů majetku</t>
  </si>
  <si>
    <t>Správa a obnova majetku pořízeného v rámci projektu ISPA Čistá řeka Bečva v roce 2023</t>
  </si>
  <si>
    <t>Správa a obnova majetku pořízeného v rámci projektu Čistá řeka Bečva II v roce 2023</t>
  </si>
  <si>
    <t>Převod části majetku pořízeného/zrekonstruovaného v rámci projektu ISPA Čistá řeka Bečva</t>
  </si>
  <si>
    <t xml:space="preserve">Navýšení základního kapitálu společnosti Vodovody a kanalizace Vsetín, a.s., formou nepeněžitého vkladu, který bude tvořen vodohospodářským majetkem vybudovanými či zrekonstruovaným v rámci projektu ISPA Čistá řeka Bečva a následný bezúplatný převod akcií na účastníky projektu (členská města a obce SOMV) </t>
  </si>
  <si>
    <t>SOMV a společnost Vodovody a kanalizace Vsetín, a.s.</t>
  </si>
  <si>
    <t>rozpočet SOMV a společnosti Vodovody a kanalizace Vsetín, a.s.</t>
  </si>
  <si>
    <t>Zpracování společné adaptační strategie pro území mikroregionu Vsetínsko - sběr dat, analýza, vytvoření projektových týmů, konkrétní návrhy řešení a realizace projektů v oblasti péče o zeleň, zadržování vody v krajině, šetrného nakládání s vodou, energetických úspor, rozvoje obnovitelných zdrojů energie.</t>
  </si>
  <si>
    <t>Řešení pro odpadové hospodářství</t>
  </si>
  <si>
    <t>Výzkumný úkol na základě sběru dat a analýzy  v oblasti zpracování odpadů a jeho následného materiálového a energetického využití, recyklace, dopady legislativy na municipality</t>
  </si>
  <si>
    <t>4. Plnohodnotný a spokojený život obyvatel</t>
  </si>
  <si>
    <t>Rozvoj udržitelné dopravy se zaměřením na cyklo-dopravu</t>
  </si>
  <si>
    <t>Vytvoření koncepčního dokumentu pro rozvoj udržitelné dopravy a potřebné infrastruktury, opatření pro oblast cestovního ruchu (podpora cyklo-dopravy, doprovodná infrastruktura pro cyklisty)</t>
  </si>
  <si>
    <t>6. Efektivní meziobecní spolupráce</t>
  </si>
  <si>
    <t>Rozvoj analýzy dat</t>
  </si>
  <si>
    <t>Rozvoj systému a organizace sběru dat a jejich vzájemné sdílení. Realizace marketingových průzkumů.</t>
  </si>
  <si>
    <t>Spolupráce na přípravě projektů členských obcí SOMV</t>
  </si>
  <si>
    <t>Spolupodílení SOMV na přípravě projektů členských obcí zaměřených na výstavbu cyklostezek, bezbariérových úprav chodníků a veřejných prostranství</t>
  </si>
  <si>
    <t>členské obce SOMV</t>
  </si>
  <si>
    <t>dotace SFDI a MMR, rozpočty členských obcí SOMV</t>
  </si>
  <si>
    <t>Spolupodílení SOMV na přípravě projektů členských obcí zaměřených na výstavbu technické infrastruktury a vodohospodářského majetku</t>
  </si>
  <si>
    <t>dotace SFŽP a MMR, rozpočty členských obcí SOMV</t>
  </si>
  <si>
    <t>Správní agenda SOMV</t>
  </si>
  <si>
    <t>Zajištění chodu kanceláře SOMV, vedení účetnictví, mzdové agendy, příprava jednání Rad a Valných hromad SOMV, příprava vnitřních směrnic SOMV, pořádání seminářů pro členské obce SOMV, poradenství členským obcím apod.</t>
  </si>
  <si>
    <t>rozpočet SOMV - členské příspěvky obcí SOMV</t>
  </si>
  <si>
    <t>Zavedení strategického řízení vedoucí ke koordinovanému rozvoji území SOMV</t>
  </si>
  <si>
    <t>Zlepšení strategického řízení SOMV a zvýšení znalostí zástupců a pracovníků členských měst a obcí, stěžejní aktivity projektu: zpracování strategického rozvojového dokumentu SOMV, odborná exkurze za příklady dobré praxe, vzdělávání starostů, zastupitelů a úředníků členských měst a obcí formou odborných seminářů a nové webové stránky SOMV.</t>
  </si>
  <si>
    <t>dotace ESF a SR, rozpočet SOMV</t>
  </si>
  <si>
    <t>Implementace strategického dokumentu</t>
  </si>
  <si>
    <t>Monitoring naplňování strategie, aktualizace akčního plánu, iniciace námětu společných projektů, vytvoření zásobníku dobré praxe, výjezdy a školení</t>
  </si>
  <si>
    <t>SOMV a členské obce</t>
  </si>
  <si>
    <t>* Nositelem nemusí být pouze SOMV, ale i další aktéři, rozhodující je význam projektu pro území.</t>
  </si>
  <si>
    <t>** Vyberte jednu z následujících možností, nebo napiště vlastní.</t>
  </si>
  <si>
    <t>*** V případě, že již znáte potenciální financování projektu (rozpočet SOMV, mikroregionu, obce, dotace, ESIF, národní dotační tituly apod.), uveďte jej prosím do označeného sloupce. Pokud ne, kolonku nevyplňujte.</t>
  </si>
  <si>
    <t>Cestovní ruch pro všechny</t>
  </si>
  <si>
    <t>KA153-YOU- mobility of youth workers - mezinárodní tréninkový kurz změřený na zmapování turistických míst, která jsou vhodná pro handicapované, výměna zkušeností</t>
  </si>
  <si>
    <t>36 605 eur</t>
  </si>
  <si>
    <t>Erasmus+</t>
  </si>
  <si>
    <t>Pokročilé využití dat</t>
  </si>
  <si>
    <t>Cílem je podpořit rozhodování v rámci destinančního managementu na základě sběru a využití dat od monitoringu počtu a rozmístění návštěvníků v destinaci, přes měření návštěvnosti pro ověření efektivity marketingových a dalších aktivit až po analýzu preferencí, vzorců chování návštěvníků s využitím dat například z platebních karet, plateb mobilními telefony, snímačů, sensorů, dat o ubytování v rámci sdílené ekonomiky (airbnb apod.), dat o dopravě (Google, Mapy.cz, data ze SIM karet) a mapování potenciálu využití techto dat pro individualizaci nastavení produktů a služeb s využitím ICT technologií (mobilní aplikace, weby apod.) a následný vývoj a úprava nabídky na základě těchto dat. K tomu nastavení procesů kontinuálního sběru a využívání těchto dat pro zkvalitňování služeb a inovace a nabídku nových produktů a služeb. Vytvoření open source datové platformy dostupné i pro místní podnikatele v oblasti cestovního ruchu.</t>
  </si>
  <si>
    <t>Agroturistika</t>
  </si>
  <si>
    <t>Navázání spolupráce s místními zemědělci se zájmem rozvíjet agroturistiku, vzdělávací programy a podpora v oblasti agroturistiky, propagace zážitkových aktivit se zaměřením na identitu mikroregiou, agroturistiku a přírodní bohatství, dotační poradenství.</t>
  </si>
  <si>
    <t>Udržitelná doprava v cestovním ruchu</t>
  </si>
  <si>
    <t xml:space="preserve">Zavedení kyvadlové dopravy mezi populárními atraktivitami v území (např. lyžařská střediska). Rozvoj infrastruktury pro podporu cyklistiky a dalších forem udržitelné dopravy (cyklostezky, půjčovny, opravny, marketing). </t>
  </si>
  <si>
    <t>Jednotný manuál/standard pro veřejný prostor</t>
  </si>
  <si>
    <t>Na Vsetínsku se přemýšlí chytře, udržitelně a šetrně k přírodním zdrojům. Nová infrastruktura a instalace, ať už mobiliář či naučné tabule, v cestovním ruchu budou vždy před svou realizací zváženy z několika hledisek - přínos pro obyvatele, architektonické hledisko, estetické hledisko, udržitelnost, využití lokálních či recyklovaných materiálů, zapojení místních obyvatel a komunit.</t>
  </si>
  <si>
    <t>inspirace</t>
  </si>
  <si>
    <t>Aplikace chytrých technologií pro rozvoj zábavně-poznávacích aktivit</t>
  </si>
  <si>
    <t>Zavádění prvků virtuální reality, rozšířené reality, internetu věcí, GPS, bluetooth technologií a jiných nových technologií společně s vývojem specifických aplikací s cílem přiblížit region, jeho historii, hodnoty a atraktivity a současně s cílem posílit identitu s regionem prostřednictvím prvků her (gamifikace) a soutěží a aplikacemi, které rozšíří nabídku stávajících služeb o prvky atraktivity pro specifické cílové skupiny využívající chytré technologie ve svém běžném životě.</t>
  </si>
  <si>
    <t>2. Konkurenceschopná lokální ekonomika</t>
  </si>
  <si>
    <t>Databáze místních podnikatelů</t>
  </si>
  <si>
    <t>Rozšiřování databáze místních podnikatelů a rozvoj značky regionální produkt, marketing místních výrobků.</t>
  </si>
  <si>
    <t>Rozvoj odbytových kanálů</t>
  </si>
  <si>
    <t>Podpora lokálních podnikatelů rozvojem odbytových kanálů jejich výrobků (spolupráce se školami, organizátory trhů a kulturních akcí, zástupci stravovacích a ubytovacích služeb ad.).</t>
  </si>
  <si>
    <t>Podpora motivace k podnikání</t>
  </si>
  <si>
    <t>Zvyšování motivace k podnikání, mj. prostřednictvím soutěží (např. Valašský kuchař roku), kampaní (např. Úspěšný start), startovacích prostor a pracovního zázemí (co-work, digitální připojení, podnikatelský inkubátor, tréninkové prostory, nabídka nevyužívaných a volných prostorů apod.). Rozvoj spolupráce, networkingových aktivit a match-makingových aktivit s místními podnikateli s cílem reflektovat aktuálně jejich potřeby a rozvíjet spolupráci jak v oblasti přípravy obyvatel pro potřeby na trhu práce, tak v zavádění prvků digitalizace, rozvoje infrastruktury a služeb apod.</t>
  </si>
  <si>
    <t>Společná řešení v oblasti životního prostředí</t>
  </si>
  <si>
    <t>Vytvoření projektových týmů a společná příprava analýzy a implementace komplexních řešení pro celé území mikroregionu Vsetínsko např. v oblasti adaptačních opatření, zadržování vody v krajině, udržitelného hospodaření s vodou, energetických úspor, obnovitelných zdrojů energie, odpadového hospodářství aj.</t>
  </si>
  <si>
    <t>Rozvoj společného kalendáře akcí</t>
  </si>
  <si>
    <t>Průběžná aktualizace společného kalendáře akcí a jeho rozšíření o volnočasové aktivity pro děti během školního roku i nabídky aktivního trávení volného času o prázdninách.</t>
  </si>
  <si>
    <t>Prorodinné aktivity na Valašsku</t>
  </si>
  <si>
    <t>Propagace aktivit zaměřených na rodiny, jak pro turisty, tak pro místní obyvatele, s využitím metodiky prorodinné politiky.</t>
  </si>
  <si>
    <t>Komunitní centra pro mladé</t>
  </si>
  <si>
    <t xml:space="preserve">Vytvoření multifunkčních komunitních center pro mladé, ve kterých by se mohli potkávat, rozvíjet své zájmy. </t>
  </si>
  <si>
    <t>inspirace pro členské obce</t>
  </si>
  <si>
    <t>Platforma pro objednání potravin</t>
  </si>
  <si>
    <t>Zřízení platformy pro objednání potravin (včetně lokálních), starším lidem či lidem s postiženíms objednávkami pomáhají dobrovolníci.</t>
  </si>
  <si>
    <t>Kulaté stoly s obyvateli</t>
  </si>
  <si>
    <t>Série kulatých stolů, ve kterých obce diskutují s obyvateli o jejich potřebách a vizích rozvoje obce. Na základě výstupů mohou vznikat nové obecní projekty.</t>
  </si>
  <si>
    <t>5. Digitální region</t>
  </si>
  <si>
    <t>Digitální poradenský a informační servis</t>
  </si>
  <si>
    <t xml:space="preserve">Vzdělávání v digitálních dovednostech a osvěta se zaměřením na místní obyvatele (včetně seniorů), podniky, zemědělce, neziskové organizace, členské obce aj. </t>
  </si>
  <si>
    <t>Sdílení dobré praxe v aplikaci digitálních technologií pro municipality, včetně sdílení příležitostí financování</t>
  </si>
  <si>
    <t>Využít existenci inciativy EU pro rozvoj chytrého venkova s využitím chytrých technologií,
identifikace inspirativních projektů (např. vzdělávání a dobrovolnictví pro seniory a využívání digitálních technologií, geomorfologické analýzy s cílem zkvalitnění přístupu signálu k datům atd.), sdílení dobré praxe s cílem ukázat, jaké možnosti využití digitálních technologií jsou pro mikroregion dostupné a jaké by měly dopady, analýza příležitostí financování, společná realizace projektů a vyhodnocování jejcih dopadů. Možnost zřízení funkce "digitálního manažera", který by tuto agendu zaštítil.</t>
  </si>
  <si>
    <t>Digitální aplikace a systémy</t>
  </si>
  <si>
    <t>Vytvoření mobilní aplikace či audioprůvodce pro zvýšení atraktivity území pro návštěvníky, mobilní aplikace pro další oblasti (např. aplikace Zalejme pro údržbu zeleně)</t>
  </si>
  <si>
    <t>Digitální huby</t>
  </si>
  <si>
    <t>Vytvoření sítě kreativních, pracovních, inovačních a tvůrčích prostor / dílen / hubů s připojením k vysokorychlostnímu internetu a hardwarovým a softwarovým vybavením.</t>
  </si>
  <si>
    <t>Dotační poradenství</t>
  </si>
  <si>
    <t>Budování odborného týmu pro dotační poradenství, zavedení systému mapování dotačních příležitostí, monitoring potřeb obcí k dotačnímu financování a objemu dotačních prostředků</t>
  </si>
  <si>
    <t>Marketingová strategie DS Valašsko</t>
  </si>
  <si>
    <t>Aktualizace marketingové strategie, posilování role destinační společnosti, sjednocení marketingových aktivit napříč územím, posílení značky Valašsko, vytvoření ročního marketingového plánu</t>
  </si>
  <si>
    <t>Komplexní řešení pro mitigaci a adaptaci na změnu klimatu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</si>
</sst>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6" x14ac:knownFonts="1">
    <font>
      <sz val="11"/>
      <color theme="1"/>
      <name val="Calibri"/>
      <family val="2"/>
      <scheme val="minor"/>
    </font>
    <font>
      <b/>
      <sz val="16"/>
      <color theme="0"/>
      <name val="Open Sans"/>
      <family val="2"/>
      <charset val="238"/>
    </font>
    <font>
      <b/>
      <sz val="10"/>
      <color theme="0"/>
      <name val="Open Sans"/>
      <family val="2"/>
      <charset val="238"/>
    </font>
    <font>
      <sz val="10"/>
      <color rgb="FF3C3C3B"/>
      <name val="Open Sans"/>
      <family val="2"/>
      <charset val="238"/>
    </font>
    <font>
      <sz val="10"/>
      <name val="Open Sans"/>
      <family val="2"/>
      <charset val="23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B89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14" fontId="4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1"/>
    <xf numFmtId="0" fontId="5" fillId="0" borderId="0" xfId="1" applyAlignment="1">
      <alignment vertical="center"/>
    </xf>
    <xf numFmtId="0" fontId="5" fillId="0" borderId="0" xfId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7FB89A"/>
      <color rgb="FFFDB813"/>
      <color rgb="FF3C3C3B"/>
      <color rgb="FF00A0DE"/>
      <color rgb="FFB71817"/>
      <color rgb="FF1E5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nrd.ec.europa.eu/sites/default/files/enrd_publications/smart-villages_orientations_digital-strategies.pdf" TargetMode="External"/><Relationship Id="rId1" Type="http://schemas.openxmlformats.org/officeDocument/2006/relationships/hyperlink" Target="https://www.msk.cz/assets/temata/cestovni_ruch/manual-pustevny-radhost-t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FD5E-A177-4168-BC38-5F2080D3222A}">
  <sheetPr>
    <pageSetUpPr fitToPage="1"/>
  </sheetPr>
  <dimension ref="A1:K32"/>
  <sheetViews>
    <sheetView tabSelected="1" zoomScale="50" zoomScaleNormal="5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defaultColWidth="8.83984375" defaultRowHeight="15.6" x14ac:dyDescent="0.75"/>
  <cols>
    <col min="1" max="1" width="36.15625" style="9" customWidth="1"/>
    <col min="2" max="2" width="48.578125" style="18" customWidth="1"/>
    <col min="3" max="3" width="73.41796875" style="20" customWidth="1"/>
    <col min="4" max="4" width="20.578125" style="1" customWidth="1"/>
    <col min="5" max="5" width="34.83984375" style="1" bestFit="1" customWidth="1"/>
    <col min="6" max="7" width="18.15625" style="1" customWidth="1"/>
    <col min="8" max="8" width="29.578125" style="1" customWidth="1"/>
    <col min="9" max="9" width="21" style="1" customWidth="1"/>
    <col min="10" max="10" width="29.578125" style="1" customWidth="1"/>
    <col min="11" max="16384" width="8.83984375" style="1"/>
  </cols>
  <sheetData>
    <row r="1" spans="1:11" ht="25.5" x14ac:dyDescent="0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31.2" x14ac:dyDescent="0.75">
      <c r="A2" s="10" t="s">
        <v>1</v>
      </c>
      <c r="B2" s="14" t="s">
        <v>2</v>
      </c>
      <c r="C2" s="14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pans="1:11" s="5" customFormat="1" ht="31.2" x14ac:dyDescent="0.75">
      <c r="A3" s="4" t="s">
        <v>11</v>
      </c>
      <c r="B3" s="15" t="s">
        <v>12</v>
      </c>
      <c r="C3" s="15" t="s">
        <v>13</v>
      </c>
      <c r="D3" s="2" t="s">
        <v>14</v>
      </c>
      <c r="E3" s="3" t="s">
        <v>15</v>
      </c>
      <c r="F3" s="6">
        <v>44501</v>
      </c>
      <c r="G3" s="6">
        <v>44926</v>
      </c>
      <c r="H3" s="3" t="s">
        <v>16</v>
      </c>
      <c r="I3" s="7">
        <v>273000</v>
      </c>
      <c r="J3" s="3" t="s">
        <v>17</v>
      </c>
    </row>
    <row r="4" spans="1:11" s="5" customFormat="1" ht="46.8" x14ac:dyDescent="0.75">
      <c r="A4" s="4" t="s">
        <v>11</v>
      </c>
      <c r="B4" s="16" t="s">
        <v>18</v>
      </c>
      <c r="C4" s="15" t="s">
        <v>19</v>
      </c>
      <c r="D4" s="2" t="s">
        <v>14</v>
      </c>
      <c r="E4" s="3" t="s">
        <v>15</v>
      </c>
      <c r="F4" s="6">
        <v>44562</v>
      </c>
      <c r="G4" s="6">
        <v>45291</v>
      </c>
      <c r="H4" s="3" t="s">
        <v>16</v>
      </c>
      <c r="I4" s="7">
        <v>4000000</v>
      </c>
      <c r="J4" s="3" t="s">
        <v>20</v>
      </c>
    </row>
    <row r="5" spans="1:11" s="5" customFormat="1" x14ac:dyDescent="0.75">
      <c r="A5" s="4" t="s">
        <v>11</v>
      </c>
      <c r="B5" s="16" t="s">
        <v>21</v>
      </c>
      <c r="C5" s="15" t="s">
        <v>22</v>
      </c>
      <c r="D5" s="2" t="s">
        <v>14</v>
      </c>
      <c r="E5" s="3" t="s">
        <v>15</v>
      </c>
      <c r="F5" s="6">
        <v>44713</v>
      </c>
      <c r="G5" s="6">
        <v>45199</v>
      </c>
      <c r="H5" s="3" t="s">
        <v>23</v>
      </c>
      <c r="I5" s="7">
        <v>400000</v>
      </c>
      <c r="J5" s="3" t="s">
        <v>24</v>
      </c>
    </row>
    <row r="6" spans="1:11" s="5" customFormat="1" ht="30" customHeight="1" x14ac:dyDescent="0.75">
      <c r="A6" s="4" t="s">
        <v>11</v>
      </c>
      <c r="B6" s="16" t="s">
        <v>25</v>
      </c>
      <c r="C6" s="15" t="s">
        <v>26</v>
      </c>
      <c r="D6" s="2" t="s">
        <v>14</v>
      </c>
      <c r="E6" s="3" t="s">
        <v>15</v>
      </c>
      <c r="F6" s="6">
        <v>44562</v>
      </c>
      <c r="G6" s="6">
        <v>45291</v>
      </c>
      <c r="H6" s="3" t="s">
        <v>27</v>
      </c>
      <c r="I6" s="7">
        <v>520000</v>
      </c>
      <c r="J6" s="3" t="s">
        <v>24</v>
      </c>
    </row>
    <row r="7" spans="1:11" s="5" customFormat="1" ht="30" customHeight="1" x14ac:dyDescent="0.75">
      <c r="A7" s="4" t="s">
        <v>11</v>
      </c>
      <c r="B7" s="16" t="s">
        <v>28</v>
      </c>
      <c r="C7" s="15" t="s">
        <v>29</v>
      </c>
      <c r="D7" s="2" t="s">
        <v>30</v>
      </c>
      <c r="E7" s="3" t="s">
        <v>15</v>
      </c>
      <c r="F7" s="6">
        <v>44197</v>
      </c>
      <c r="G7" s="6">
        <v>45291</v>
      </c>
      <c r="H7" s="3" t="s">
        <v>31</v>
      </c>
      <c r="I7" s="7">
        <v>100000</v>
      </c>
      <c r="J7" s="3" t="s">
        <v>32</v>
      </c>
    </row>
    <row r="8" spans="1:11" s="5" customFormat="1" ht="31.2" x14ac:dyDescent="0.75">
      <c r="A8" s="4" t="s">
        <v>11</v>
      </c>
      <c r="B8" s="16" t="s">
        <v>33</v>
      </c>
      <c r="C8" s="15" t="s">
        <v>34</v>
      </c>
      <c r="D8" s="2" t="s">
        <v>14</v>
      </c>
      <c r="E8" s="3" t="s">
        <v>15</v>
      </c>
      <c r="F8" s="6">
        <v>44013</v>
      </c>
      <c r="G8" s="6">
        <v>45107</v>
      </c>
      <c r="H8" s="3" t="s">
        <v>31</v>
      </c>
      <c r="I8" s="7">
        <v>108000</v>
      </c>
      <c r="J8" s="3" t="s">
        <v>35</v>
      </c>
    </row>
    <row r="9" spans="1:11" s="5" customFormat="1" ht="81.599999999999994" customHeight="1" x14ac:dyDescent="0.75">
      <c r="A9" s="4" t="s">
        <v>11</v>
      </c>
      <c r="B9" s="15" t="s">
        <v>36</v>
      </c>
      <c r="C9" s="15" t="s">
        <v>37</v>
      </c>
      <c r="D9" s="2" t="s">
        <v>38</v>
      </c>
      <c r="E9" s="2" t="s">
        <v>15</v>
      </c>
      <c r="F9" s="6"/>
      <c r="G9" s="6"/>
      <c r="H9" s="3" t="s">
        <v>23</v>
      </c>
      <c r="I9" s="7"/>
      <c r="J9" s="3"/>
    </row>
    <row r="10" spans="1:11" s="5" customFormat="1" ht="62.4" x14ac:dyDescent="0.75">
      <c r="A10" s="4" t="s">
        <v>11</v>
      </c>
      <c r="B10" s="15" t="s">
        <v>39</v>
      </c>
      <c r="C10" s="15" t="s">
        <v>40</v>
      </c>
      <c r="D10" s="2" t="s">
        <v>38</v>
      </c>
      <c r="E10" s="2" t="s">
        <v>15</v>
      </c>
      <c r="F10" s="6"/>
      <c r="G10" s="6"/>
      <c r="H10" s="3" t="s">
        <v>23</v>
      </c>
      <c r="I10" s="7"/>
      <c r="J10" s="3"/>
    </row>
    <row r="11" spans="1:11" s="5" customFormat="1" ht="30" customHeight="1" x14ac:dyDescent="0.75">
      <c r="A11" s="4" t="s">
        <v>11</v>
      </c>
      <c r="B11" s="15" t="s">
        <v>41</v>
      </c>
      <c r="C11" s="15" t="s">
        <v>42</v>
      </c>
      <c r="D11" s="2" t="s">
        <v>38</v>
      </c>
      <c r="E11" s="2" t="s">
        <v>15</v>
      </c>
      <c r="F11" s="6"/>
      <c r="G11" s="6"/>
      <c r="H11" s="3" t="s">
        <v>23</v>
      </c>
      <c r="I11" s="7"/>
      <c r="J11" s="3"/>
    </row>
    <row r="12" spans="1:11" s="5" customFormat="1" ht="107.5" customHeight="1" x14ac:dyDescent="0.75">
      <c r="A12" s="4" t="s">
        <v>11</v>
      </c>
      <c r="B12" s="15" t="s">
        <v>43</v>
      </c>
      <c r="C12" s="15" t="s">
        <v>44</v>
      </c>
      <c r="D12" s="2" t="s">
        <v>38</v>
      </c>
      <c r="E12" s="2" t="s">
        <v>15</v>
      </c>
      <c r="F12" s="6"/>
      <c r="G12" s="6"/>
      <c r="H12" s="3" t="s">
        <v>23</v>
      </c>
      <c r="I12" s="7"/>
      <c r="J12" s="3"/>
      <c r="K12" s="13"/>
    </row>
    <row r="13" spans="1:11" s="5" customFormat="1" ht="62.4" x14ac:dyDescent="0.75">
      <c r="A13" s="4" t="s">
        <v>45</v>
      </c>
      <c r="B13" s="15" t="s">
        <v>46</v>
      </c>
      <c r="C13" s="15" t="s">
        <v>47</v>
      </c>
      <c r="D13" s="2" t="s">
        <v>38</v>
      </c>
      <c r="E13" s="2" t="s">
        <v>48</v>
      </c>
      <c r="F13" s="6">
        <v>44562</v>
      </c>
      <c r="G13" s="6">
        <v>44926</v>
      </c>
      <c r="H13" s="3" t="s">
        <v>16</v>
      </c>
      <c r="I13" s="7">
        <f>19666000+6000000+2338000</f>
        <v>28004000</v>
      </c>
      <c r="J13" s="3" t="s">
        <v>24</v>
      </c>
    </row>
    <row r="14" spans="1:11" s="5" customFormat="1" ht="78" x14ac:dyDescent="0.75">
      <c r="A14" s="4" t="s">
        <v>45</v>
      </c>
      <c r="B14" s="15" t="s">
        <v>49</v>
      </c>
      <c r="C14" s="15" t="s">
        <v>50</v>
      </c>
      <c r="D14" s="2" t="s">
        <v>38</v>
      </c>
      <c r="E14" s="2" t="s">
        <v>48</v>
      </c>
      <c r="F14" s="6">
        <v>44562</v>
      </c>
      <c r="G14" s="6">
        <v>44926</v>
      </c>
      <c r="H14" s="3" t="s">
        <v>16</v>
      </c>
      <c r="I14" s="7">
        <f>19775000+500000+4421000</f>
        <v>24696000</v>
      </c>
      <c r="J14" s="3" t="s">
        <v>24</v>
      </c>
    </row>
    <row r="15" spans="1:11" s="5" customFormat="1" ht="62.4" x14ac:dyDescent="0.75">
      <c r="A15" s="4" t="s">
        <v>45</v>
      </c>
      <c r="B15" s="15" t="s">
        <v>51</v>
      </c>
      <c r="C15" s="15" t="s">
        <v>47</v>
      </c>
      <c r="D15" s="2" t="s">
        <v>38</v>
      </c>
      <c r="E15" s="2" t="s">
        <v>48</v>
      </c>
      <c r="F15" s="6">
        <v>44927</v>
      </c>
      <c r="G15" s="6">
        <v>45291</v>
      </c>
      <c r="H15" s="3" t="s">
        <v>16</v>
      </c>
      <c r="I15" s="7">
        <f>19666000*0.6+6000000*0.6+2338000</f>
        <v>17737600</v>
      </c>
      <c r="J15" s="3" t="s">
        <v>24</v>
      </c>
    </row>
    <row r="16" spans="1:11" s="5" customFormat="1" ht="78" x14ac:dyDescent="0.75">
      <c r="A16" s="4" t="s">
        <v>45</v>
      </c>
      <c r="B16" s="15" t="s">
        <v>52</v>
      </c>
      <c r="C16" s="15" t="s">
        <v>50</v>
      </c>
      <c r="D16" s="2" t="s">
        <v>38</v>
      </c>
      <c r="E16" s="2" t="s">
        <v>48</v>
      </c>
      <c r="F16" s="6">
        <v>44927</v>
      </c>
      <c r="G16" s="6">
        <v>45291</v>
      </c>
      <c r="H16" s="3" t="s">
        <v>16</v>
      </c>
      <c r="I16" s="7">
        <f>19775000+1000000+4421000</f>
        <v>25196000</v>
      </c>
      <c r="J16" s="3" t="s">
        <v>24</v>
      </c>
    </row>
    <row r="17" spans="1:10" s="5" customFormat="1" ht="62.4" x14ac:dyDescent="0.75">
      <c r="A17" s="4" t="s">
        <v>45</v>
      </c>
      <c r="B17" s="15" t="s">
        <v>53</v>
      </c>
      <c r="C17" s="15" t="s">
        <v>54</v>
      </c>
      <c r="D17" s="2" t="s">
        <v>38</v>
      </c>
      <c r="E17" s="3" t="s">
        <v>55</v>
      </c>
      <c r="F17" s="6">
        <v>44562</v>
      </c>
      <c r="G17" s="6">
        <v>45291</v>
      </c>
      <c r="H17" s="3" t="s">
        <v>27</v>
      </c>
      <c r="I17" s="7">
        <v>1000000</v>
      </c>
      <c r="J17" s="3" t="s">
        <v>56</v>
      </c>
    </row>
    <row r="18" spans="1:10" s="5" customFormat="1" ht="62.4" x14ac:dyDescent="0.75">
      <c r="A18" s="4" t="s">
        <v>45</v>
      </c>
      <c r="B18" s="15" t="s">
        <v>132</v>
      </c>
      <c r="C18" s="15" t="s">
        <v>57</v>
      </c>
      <c r="D18" s="2" t="s">
        <v>38</v>
      </c>
      <c r="E18" s="2" t="s">
        <v>48</v>
      </c>
      <c r="F18" s="2"/>
      <c r="G18" s="2"/>
      <c r="H18" s="2" t="s">
        <v>23</v>
      </c>
      <c r="I18" s="2"/>
      <c r="J18" s="2"/>
    </row>
    <row r="19" spans="1:10" s="5" customFormat="1" ht="46.8" x14ac:dyDescent="0.75">
      <c r="A19" s="4" t="s">
        <v>45</v>
      </c>
      <c r="B19" s="16" t="s">
        <v>58</v>
      </c>
      <c r="C19" s="15" t="s">
        <v>59</v>
      </c>
      <c r="D19" s="2" t="s">
        <v>38</v>
      </c>
      <c r="E19" s="2" t="s">
        <v>48</v>
      </c>
      <c r="F19" s="2"/>
      <c r="G19" s="2"/>
      <c r="H19" s="2" t="s">
        <v>23</v>
      </c>
      <c r="I19" s="2"/>
      <c r="J19" s="2"/>
    </row>
    <row r="20" spans="1:10" s="5" customFormat="1" ht="46.8" x14ac:dyDescent="0.75">
      <c r="A20" s="21" t="s">
        <v>60</v>
      </c>
      <c r="B20" s="15" t="s">
        <v>61</v>
      </c>
      <c r="C20" s="15" t="s">
        <v>62</v>
      </c>
      <c r="D20" s="2" t="s">
        <v>38</v>
      </c>
      <c r="E20" s="2" t="s">
        <v>48</v>
      </c>
      <c r="F20" s="2"/>
      <c r="G20" s="2"/>
      <c r="H20" s="2" t="s">
        <v>23</v>
      </c>
      <c r="I20" s="2"/>
      <c r="J20" s="2"/>
    </row>
    <row r="21" spans="1:10" s="5" customFormat="1" ht="31.2" x14ac:dyDescent="0.75">
      <c r="A21" s="4" t="s">
        <v>63</v>
      </c>
      <c r="B21" s="15" t="s">
        <v>64</v>
      </c>
      <c r="C21" s="15" t="s">
        <v>65</v>
      </c>
      <c r="D21" s="2" t="s">
        <v>38</v>
      </c>
      <c r="E21" s="2" t="s">
        <v>48</v>
      </c>
      <c r="F21" s="6"/>
      <c r="G21" s="6"/>
      <c r="H21" s="3" t="s">
        <v>23</v>
      </c>
      <c r="I21" s="7"/>
      <c r="J21" s="3"/>
    </row>
    <row r="22" spans="1:10" s="5" customFormat="1" ht="31.2" x14ac:dyDescent="0.75">
      <c r="A22" s="4" t="s">
        <v>63</v>
      </c>
      <c r="B22" s="16" t="s">
        <v>66</v>
      </c>
      <c r="C22" s="15" t="s">
        <v>67</v>
      </c>
      <c r="D22" s="2" t="s">
        <v>38</v>
      </c>
      <c r="E22" s="2" t="s">
        <v>68</v>
      </c>
      <c r="F22" s="6">
        <v>44562</v>
      </c>
      <c r="G22" s="6">
        <v>45291</v>
      </c>
      <c r="H22" s="3" t="s">
        <v>27</v>
      </c>
      <c r="I22" s="7">
        <v>100000000</v>
      </c>
      <c r="J22" s="3" t="s">
        <v>69</v>
      </c>
    </row>
    <row r="23" spans="1:10" s="5" customFormat="1" ht="31.2" x14ac:dyDescent="0.75">
      <c r="A23" s="4" t="s">
        <v>63</v>
      </c>
      <c r="B23" s="16" t="s">
        <v>66</v>
      </c>
      <c r="C23" s="15" t="s">
        <v>70</v>
      </c>
      <c r="D23" s="2" t="s">
        <v>38</v>
      </c>
      <c r="E23" s="2" t="s">
        <v>68</v>
      </c>
      <c r="F23" s="6">
        <v>44562</v>
      </c>
      <c r="G23" s="6">
        <v>45291</v>
      </c>
      <c r="H23" s="3" t="s">
        <v>27</v>
      </c>
      <c r="I23" s="7">
        <v>100000000</v>
      </c>
      <c r="J23" s="3" t="s">
        <v>71</v>
      </c>
    </row>
    <row r="24" spans="1:10" s="5" customFormat="1" ht="46.8" x14ac:dyDescent="0.75">
      <c r="A24" s="4" t="s">
        <v>63</v>
      </c>
      <c r="B24" s="16" t="s">
        <v>72</v>
      </c>
      <c r="C24" s="15" t="s">
        <v>73</v>
      </c>
      <c r="D24" s="2" t="s">
        <v>38</v>
      </c>
      <c r="E24" s="2" t="s">
        <v>48</v>
      </c>
      <c r="F24" s="6">
        <v>44562</v>
      </c>
      <c r="G24" s="6">
        <v>45291</v>
      </c>
      <c r="H24" s="3" t="s">
        <v>16</v>
      </c>
      <c r="I24" s="7">
        <f>2*404000</f>
        <v>808000</v>
      </c>
      <c r="J24" s="3" t="s">
        <v>74</v>
      </c>
    </row>
    <row r="25" spans="1:10" s="5" customFormat="1" ht="78" x14ac:dyDescent="0.75">
      <c r="A25" s="4" t="s">
        <v>63</v>
      </c>
      <c r="B25" s="15" t="s">
        <v>75</v>
      </c>
      <c r="C25" s="15" t="s">
        <v>76</v>
      </c>
      <c r="D25" s="2" t="s">
        <v>38</v>
      </c>
      <c r="E25" s="2" t="s">
        <v>48</v>
      </c>
      <c r="F25" s="6">
        <v>43922</v>
      </c>
      <c r="G25" s="6">
        <v>44651</v>
      </c>
      <c r="H25" s="3" t="s">
        <v>31</v>
      </c>
      <c r="I25" s="7">
        <v>3065550</v>
      </c>
      <c r="J25" s="3" t="s">
        <v>77</v>
      </c>
    </row>
    <row r="26" spans="1:10" s="5" customFormat="1" ht="31.2" x14ac:dyDescent="0.75">
      <c r="A26" s="4" t="s">
        <v>63</v>
      </c>
      <c r="B26" s="15" t="s">
        <v>78</v>
      </c>
      <c r="C26" s="15" t="s">
        <v>79</v>
      </c>
      <c r="D26" s="2" t="s">
        <v>38</v>
      </c>
      <c r="E26" s="2" t="s">
        <v>80</v>
      </c>
      <c r="F26" s="6"/>
      <c r="G26" s="6"/>
      <c r="H26" s="3" t="s">
        <v>23</v>
      </c>
      <c r="I26" s="7"/>
      <c r="J26" s="3"/>
    </row>
    <row r="27" spans="1:10" s="5" customFormat="1" x14ac:dyDescent="0.75">
      <c r="A27" s="8"/>
      <c r="B27" s="19"/>
      <c r="C27" s="19"/>
      <c r="D27" s="22"/>
      <c r="E27" s="22"/>
      <c r="F27" s="23"/>
      <c r="G27" s="23"/>
      <c r="H27" s="24"/>
      <c r="I27" s="25"/>
      <c r="J27" s="24"/>
    </row>
    <row r="28" spans="1:10" s="5" customFormat="1" x14ac:dyDescent="0.75">
      <c r="A28" s="8"/>
      <c r="B28" s="19"/>
      <c r="C28" s="19"/>
      <c r="D28" s="22"/>
      <c r="E28" s="22"/>
      <c r="F28" s="23"/>
      <c r="G28" s="23"/>
      <c r="H28" s="24"/>
      <c r="I28" s="25"/>
      <c r="J28" s="24"/>
    </row>
    <row r="29" spans="1:10" s="5" customFormat="1" x14ac:dyDescent="0.75">
      <c r="A29" s="8"/>
      <c r="B29" s="17"/>
      <c r="C29" s="19"/>
    </row>
    <row r="30" spans="1:10" x14ac:dyDescent="0.75">
      <c r="A30" s="9" t="s">
        <v>81</v>
      </c>
    </row>
    <row r="31" spans="1:10" x14ac:dyDescent="0.75">
      <c r="A31" s="9" t="s">
        <v>82</v>
      </c>
    </row>
    <row r="32" spans="1:10" x14ac:dyDescent="0.75">
      <c r="A32" s="9" t="s">
        <v>83</v>
      </c>
    </row>
  </sheetData>
  <autoFilter ref="A2:J2" xr:uid="{00000000-0001-0000-0000-000000000000}">
    <sortState xmlns:xlrd2="http://schemas.microsoft.com/office/spreadsheetml/2017/richdata2" ref="A3:J34">
      <sortCondition ref="A2"/>
    </sortState>
  </autoFilter>
  <mergeCells count="1">
    <mergeCell ref="A1:J1"/>
  </mergeCells>
  <dataValidations count="2">
    <dataValidation type="list" allowBlank="1" showInputMessage="1" showErrorMessage="1" sqref="A1:A1048576" xr:uid="{4CACA14A-A1BF-4D5E-BDB8-4A7AB61A86D5}">
      <formula1>"1. Udržitelný cestovní ruch, 2. Konkurenceschopná lokální ekonomika, 3. Zdravá krajina a životní prostředí, 4. Plnohodnotný a spokojený život obyvatel, 5. Digitální region, 6. Efektivní meziobecní spolupráce"</formula1>
    </dataValidation>
    <dataValidation type="list" allowBlank="1" showInputMessage="1" showErrorMessage="1" sqref="H3:H28" xr:uid="{9188FFEA-1D90-4F61-99AC-E62B9C108468}">
      <formula1>"inspirace pro členské obce,námět,záměr ve fázi přípravy,projektový záměr připraven k realizaci,zahájená realizace"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8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C467-09DB-4238-BAD9-F4B5E58DA7B7}">
  <dimension ref="A1:K27"/>
  <sheetViews>
    <sheetView zoomScale="55" zoomScaleNormal="55" workbookViewId="0">
      <selection activeCell="B13" sqref="B13"/>
    </sheetView>
  </sheetViews>
  <sheetFormatPr defaultColWidth="8.83984375" defaultRowHeight="15.6" x14ac:dyDescent="0.75"/>
  <cols>
    <col min="1" max="1" width="36.15625" style="9" customWidth="1"/>
    <col min="2" max="2" width="48.15625" style="18" customWidth="1"/>
    <col min="3" max="3" width="73.41796875" style="20" customWidth="1"/>
    <col min="4" max="4" width="20.578125" style="1" customWidth="1"/>
    <col min="5" max="5" width="34.83984375" style="1" bestFit="1" customWidth="1"/>
    <col min="6" max="7" width="18.15625" style="1" customWidth="1"/>
    <col min="8" max="8" width="29.578125" style="1" customWidth="1"/>
    <col min="9" max="9" width="21" style="1" customWidth="1"/>
    <col min="10" max="10" width="29.578125" style="1" customWidth="1"/>
    <col min="11" max="16384" width="8.83984375" style="1"/>
  </cols>
  <sheetData>
    <row r="1" spans="1:11" ht="25.5" x14ac:dyDescent="0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31.2" x14ac:dyDescent="0.75">
      <c r="A2" s="10" t="s">
        <v>1</v>
      </c>
      <c r="B2" s="14" t="s">
        <v>2</v>
      </c>
      <c r="C2" s="14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pans="1:11" s="5" customFormat="1" ht="31.2" x14ac:dyDescent="0.75">
      <c r="A3" s="4" t="s">
        <v>11</v>
      </c>
      <c r="B3" s="16" t="s">
        <v>84</v>
      </c>
      <c r="C3" s="15" t="s">
        <v>85</v>
      </c>
      <c r="D3" s="2" t="s">
        <v>14</v>
      </c>
      <c r="E3" s="3" t="s">
        <v>15</v>
      </c>
      <c r="F3" s="6">
        <v>44409</v>
      </c>
      <c r="G3" s="6">
        <v>44896</v>
      </c>
      <c r="H3" s="3" t="s">
        <v>16</v>
      </c>
      <c r="I3" s="2" t="s">
        <v>86</v>
      </c>
      <c r="J3" s="3" t="s">
        <v>87</v>
      </c>
    </row>
    <row r="4" spans="1:11" s="5" customFormat="1" ht="187.2" x14ac:dyDescent="0.75">
      <c r="A4" s="4" t="s">
        <v>11</v>
      </c>
      <c r="B4" s="15" t="s">
        <v>88</v>
      </c>
      <c r="C4" s="15" t="s">
        <v>89</v>
      </c>
      <c r="D4" s="2" t="s">
        <v>38</v>
      </c>
      <c r="E4" s="2" t="s">
        <v>15</v>
      </c>
      <c r="F4" s="6"/>
      <c r="G4" s="6"/>
      <c r="H4" s="3" t="s">
        <v>23</v>
      </c>
      <c r="I4" s="7"/>
      <c r="J4" s="3"/>
    </row>
    <row r="5" spans="1:11" s="5" customFormat="1" ht="62.4" x14ac:dyDescent="0.75">
      <c r="A5" s="4" t="s">
        <v>11</v>
      </c>
      <c r="B5" s="15" t="s">
        <v>90</v>
      </c>
      <c r="C5" s="15" t="s">
        <v>91</v>
      </c>
      <c r="D5" s="2" t="s">
        <v>38</v>
      </c>
      <c r="E5" s="2" t="s">
        <v>15</v>
      </c>
      <c r="F5" s="6"/>
      <c r="G5" s="6"/>
      <c r="H5" s="3" t="s">
        <v>23</v>
      </c>
      <c r="I5" s="7"/>
      <c r="J5" s="3"/>
    </row>
    <row r="6" spans="1:11" s="5" customFormat="1" ht="46.8" x14ac:dyDescent="0.75">
      <c r="A6" s="4" t="s">
        <v>11</v>
      </c>
      <c r="B6" s="15" t="s">
        <v>92</v>
      </c>
      <c r="C6" s="15" t="s">
        <v>93</v>
      </c>
      <c r="D6" s="2"/>
      <c r="E6" s="2"/>
      <c r="F6" s="6"/>
      <c r="G6" s="6"/>
      <c r="H6" s="3" t="s">
        <v>23</v>
      </c>
      <c r="I6" s="7"/>
      <c r="J6" s="3"/>
    </row>
    <row r="7" spans="1:11" s="5" customFormat="1" ht="78" x14ac:dyDescent="0.75">
      <c r="A7" s="4" t="s">
        <v>11</v>
      </c>
      <c r="B7" s="15" t="s">
        <v>94</v>
      </c>
      <c r="C7" s="15" t="s">
        <v>95</v>
      </c>
      <c r="D7" s="2" t="s">
        <v>38</v>
      </c>
      <c r="E7" s="2" t="s">
        <v>15</v>
      </c>
      <c r="F7" s="6"/>
      <c r="G7" s="6"/>
      <c r="H7" s="3" t="s">
        <v>23</v>
      </c>
      <c r="I7" s="7"/>
      <c r="J7" s="3"/>
      <c r="K7" s="12" t="s">
        <v>96</v>
      </c>
    </row>
    <row r="8" spans="1:11" s="5" customFormat="1" ht="93.6" x14ac:dyDescent="0.75">
      <c r="A8" s="4" t="s">
        <v>11</v>
      </c>
      <c r="B8" s="15" t="s">
        <v>97</v>
      </c>
      <c r="C8" s="15" t="s">
        <v>98</v>
      </c>
      <c r="D8" s="2"/>
      <c r="E8" s="2"/>
      <c r="F8" s="6"/>
      <c r="G8" s="6"/>
      <c r="H8" s="3" t="s">
        <v>23</v>
      </c>
      <c r="I8" s="7"/>
      <c r="J8" s="3"/>
      <c r="K8" s="12"/>
    </row>
    <row r="9" spans="1:11" s="5" customFormat="1" ht="31.2" x14ac:dyDescent="0.75">
      <c r="A9" s="4" t="s">
        <v>99</v>
      </c>
      <c r="B9" s="15" t="s">
        <v>100</v>
      </c>
      <c r="C9" s="15" t="s">
        <v>101</v>
      </c>
      <c r="D9" s="2" t="s">
        <v>38</v>
      </c>
      <c r="E9" s="2" t="s">
        <v>15</v>
      </c>
      <c r="F9" s="6"/>
      <c r="G9" s="6"/>
      <c r="H9" s="3" t="s">
        <v>23</v>
      </c>
      <c r="I9" s="7"/>
      <c r="J9" s="3"/>
    </row>
    <row r="10" spans="1:11" s="5" customFormat="1" ht="46.8" x14ac:dyDescent="0.75">
      <c r="A10" s="4" t="s">
        <v>99</v>
      </c>
      <c r="B10" s="15" t="s">
        <v>102</v>
      </c>
      <c r="C10" s="15" t="s">
        <v>103</v>
      </c>
      <c r="D10" s="2" t="s">
        <v>38</v>
      </c>
      <c r="E10" s="2" t="s">
        <v>48</v>
      </c>
      <c r="F10" s="6"/>
      <c r="G10" s="6"/>
      <c r="H10" s="3" t="s">
        <v>23</v>
      </c>
      <c r="I10" s="7"/>
      <c r="J10" s="3"/>
    </row>
    <row r="11" spans="1:11" s="5" customFormat="1" ht="109.2" x14ac:dyDescent="0.75">
      <c r="A11" s="4" t="s">
        <v>99</v>
      </c>
      <c r="B11" s="15" t="s">
        <v>104</v>
      </c>
      <c r="C11" s="15" t="s">
        <v>105</v>
      </c>
      <c r="D11" s="2" t="s">
        <v>38</v>
      </c>
      <c r="E11" s="2" t="s">
        <v>48</v>
      </c>
      <c r="F11" s="6"/>
      <c r="G11" s="6"/>
      <c r="H11" s="3" t="s">
        <v>23</v>
      </c>
      <c r="I11" s="7"/>
      <c r="J11" s="3"/>
    </row>
    <row r="12" spans="1:11" s="5" customFormat="1" ht="62.4" x14ac:dyDescent="0.75">
      <c r="A12" s="4" t="s">
        <v>45</v>
      </c>
      <c r="B12" s="15" t="s">
        <v>106</v>
      </c>
      <c r="C12" s="15" t="s">
        <v>107</v>
      </c>
      <c r="D12" s="2" t="s">
        <v>38</v>
      </c>
      <c r="E12" s="2" t="s">
        <v>48</v>
      </c>
      <c r="F12" s="2"/>
      <c r="G12" s="2"/>
      <c r="H12" s="2" t="s">
        <v>23</v>
      </c>
      <c r="I12" s="2"/>
      <c r="J12" s="2"/>
    </row>
    <row r="13" spans="1:11" s="5" customFormat="1" ht="31.2" x14ac:dyDescent="0.75">
      <c r="A13" s="4" t="s">
        <v>60</v>
      </c>
      <c r="B13" s="15" t="s">
        <v>108</v>
      </c>
      <c r="C13" s="15" t="s">
        <v>109</v>
      </c>
      <c r="D13" s="2" t="s">
        <v>38</v>
      </c>
      <c r="E13" s="3" t="s">
        <v>15</v>
      </c>
      <c r="F13" s="6"/>
      <c r="G13" s="6"/>
      <c r="H13" s="3" t="s">
        <v>23</v>
      </c>
      <c r="I13" s="7"/>
      <c r="J13" s="3"/>
    </row>
    <row r="14" spans="1:11" s="5" customFormat="1" ht="31.2" x14ac:dyDescent="0.75">
      <c r="A14" s="4" t="s">
        <v>60</v>
      </c>
      <c r="B14" s="16" t="s">
        <v>110</v>
      </c>
      <c r="C14" s="15" t="s">
        <v>111</v>
      </c>
      <c r="D14" s="2" t="s">
        <v>38</v>
      </c>
      <c r="E14" s="2" t="s">
        <v>48</v>
      </c>
      <c r="F14" s="2"/>
      <c r="G14" s="2"/>
      <c r="H14" s="2" t="s">
        <v>23</v>
      </c>
      <c r="I14" s="2"/>
      <c r="J14" s="2"/>
    </row>
    <row r="15" spans="1:11" s="5" customFormat="1" ht="31.2" x14ac:dyDescent="0.75">
      <c r="A15" s="4" t="s">
        <v>60</v>
      </c>
      <c r="B15" s="16" t="s">
        <v>112</v>
      </c>
      <c r="C15" s="15" t="s">
        <v>113</v>
      </c>
      <c r="D15" s="2" t="s">
        <v>38</v>
      </c>
      <c r="E15" s="2" t="s">
        <v>68</v>
      </c>
      <c r="F15" s="2"/>
      <c r="G15" s="2"/>
      <c r="H15" s="2" t="s">
        <v>114</v>
      </c>
      <c r="I15" s="2"/>
      <c r="J15" s="2"/>
    </row>
    <row r="16" spans="1:11" s="5" customFormat="1" ht="31.2" x14ac:dyDescent="0.75">
      <c r="A16" s="4" t="s">
        <v>60</v>
      </c>
      <c r="B16" s="16" t="s">
        <v>115</v>
      </c>
      <c r="C16" s="15" t="s">
        <v>116</v>
      </c>
      <c r="D16" s="2" t="s">
        <v>38</v>
      </c>
      <c r="E16" s="2" t="s">
        <v>68</v>
      </c>
      <c r="F16" s="2"/>
      <c r="G16" s="2"/>
      <c r="H16" s="2" t="s">
        <v>114</v>
      </c>
      <c r="I16" s="2"/>
      <c r="J16" s="2"/>
    </row>
    <row r="17" spans="1:11" s="5" customFormat="1" ht="31.2" x14ac:dyDescent="0.75">
      <c r="A17" s="4" t="s">
        <v>60</v>
      </c>
      <c r="B17" s="16" t="s">
        <v>117</v>
      </c>
      <c r="C17" s="15" t="s">
        <v>118</v>
      </c>
      <c r="D17" s="2" t="s">
        <v>38</v>
      </c>
      <c r="E17" s="2" t="s">
        <v>68</v>
      </c>
      <c r="F17" s="2"/>
      <c r="G17" s="2"/>
      <c r="H17" s="2" t="s">
        <v>114</v>
      </c>
      <c r="I17" s="2"/>
      <c r="J17" s="2"/>
    </row>
    <row r="18" spans="1:11" s="5" customFormat="1" ht="31.2" x14ac:dyDescent="0.75">
      <c r="A18" s="4" t="s">
        <v>119</v>
      </c>
      <c r="B18" s="15" t="s">
        <v>120</v>
      </c>
      <c r="C18" s="15" t="s">
        <v>121</v>
      </c>
      <c r="D18" s="2" t="s">
        <v>38</v>
      </c>
      <c r="E18" s="2" t="s">
        <v>48</v>
      </c>
      <c r="F18" s="6"/>
      <c r="G18" s="6"/>
      <c r="H18" s="3" t="s">
        <v>23</v>
      </c>
      <c r="I18" s="7"/>
      <c r="J18" s="3"/>
    </row>
    <row r="19" spans="1:11" s="5" customFormat="1" ht="124.8" x14ac:dyDescent="0.75">
      <c r="A19" s="4" t="s">
        <v>119</v>
      </c>
      <c r="B19" s="15" t="s">
        <v>122</v>
      </c>
      <c r="C19" s="15" t="s">
        <v>123</v>
      </c>
      <c r="D19" s="2" t="s">
        <v>38</v>
      </c>
      <c r="E19" s="2" t="s">
        <v>48</v>
      </c>
      <c r="F19" s="6"/>
      <c r="G19" s="6"/>
      <c r="H19" s="3" t="s">
        <v>23</v>
      </c>
      <c r="I19" s="7"/>
      <c r="J19" s="3"/>
    </row>
    <row r="20" spans="1:11" s="5" customFormat="1" ht="46.8" x14ac:dyDescent="0.75">
      <c r="A20" s="4" t="s">
        <v>119</v>
      </c>
      <c r="B20" s="15" t="s">
        <v>124</v>
      </c>
      <c r="C20" s="15" t="s">
        <v>125</v>
      </c>
      <c r="D20" s="2" t="s">
        <v>38</v>
      </c>
      <c r="E20" s="3" t="s">
        <v>48</v>
      </c>
      <c r="F20" s="6"/>
      <c r="G20" s="6"/>
      <c r="H20" s="3" t="s">
        <v>23</v>
      </c>
      <c r="I20" s="7"/>
      <c r="J20" s="3"/>
    </row>
    <row r="21" spans="1:11" s="5" customFormat="1" ht="31.2" x14ac:dyDescent="0.75">
      <c r="A21" s="4" t="s">
        <v>119</v>
      </c>
      <c r="B21" s="15" t="s">
        <v>126</v>
      </c>
      <c r="C21" s="15" t="s">
        <v>127</v>
      </c>
      <c r="D21" s="2" t="s">
        <v>38</v>
      </c>
      <c r="E21" s="3" t="s">
        <v>68</v>
      </c>
      <c r="F21" s="6"/>
      <c r="G21" s="6"/>
      <c r="H21" s="3" t="s">
        <v>114</v>
      </c>
      <c r="I21" s="7"/>
      <c r="J21" s="3"/>
      <c r="K21" s="11" t="s">
        <v>96</v>
      </c>
    </row>
    <row r="22" spans="1:11" s="5" customFormat="1" ht="46.8" x14ac:dyDescent="0.75">
      <c r="A22" s="4" t="s">
        <v>63</v>
      </c>
      <c r="B22" s="15" t="s">
        <v>128</v>
      </c>
      <c r="C22" s="15" t="s">
        <v>129</v>
      </c>
      <c r="D22" s="2" t="s">
        <v>38</v>
      </c>
      <c r="E22" s="2" t="s">
        <v>80</v>
      </c>
      <c r="F22" s="6"/>
      <c r="G22" s="6"/>
      <c r="H22" s="3" t="s">
        <v>23</v>
      </c>
      <c r="I22" s="7"/>
      <c r="J22" s="3"/>
    </row>
    <row r="23" spans="1:11" s="5" customFormat="1" ht="46.8" x14ac:dyDescent="0.75">
      <c r="A23" s="4" t="s">
        <v>63</v>
      </c>
      <c r="B23" s="15" t="s">
        <v>130</v>
      </c>
      <c r="C23" s="15" t="s">
        <v>131</v>
      </c>
      <c r="D23" s="2" t="s">
        <v>38</v>
      </c>
      <c r="E23" s="2" t="s">
        <v>15</v>
      </c>
      <c r="F23" s="6"/>
      <c r="G23" s="6"/>
      <c r="H23" s="3" t="s">
        <v>23</v>
      </c>
      <c r="I23" s="7"/>
      <c r="J23" s="3"/>
    </row>
    <row r="24" spans="1:11" s="5" customFormat="1" x14ac:dyDescent="0.75">
      <c r="A24" s="8"/>
      <c r="B24" s="17"/>
      <c r="C24" s="19"/>
    </row>
    <row r="25" spans="1:11" x14ac:dyDescent="0.75">
      <c r="A25" s="9" t="s">
        <v>81</v>
      </c>
    </row>
    <row r="26" spans="1:11" x14ac:dyDescent="0.75">
      <c r="A26" s="9" t="s">
        <v>82</v>
      </c>
    </row>
    <row r="27" spans="1:11" x14ac:dyDescent="0.75">
      <c r="A27" s="9" t="s">
        <v>83</v>
      </c>
    </row>
  </sheetData>
  <mergeCells count="1">
    <mergeCell ref="A1:J1"/>
  </mergeCells>
  <dataValidations count="2">
    <dataValidation type="list" allowBlank="1" showInputMessage="1" showErrorMessage="1" sqref="A1:A1048576" xr:uid="{BC51B1DF-8D96-40DA-BD95-F63748DA90D8}">
      <formula1>"1. Udržitelný cestovní ruch, 2. Konkurenceschopná lokální ekonomika, 3. Zdravá krajina a životní prostředí, 4. Plnohodnotný a spokojený život obyvatel, 5. Digitální region, 6. Efektivní meziobecní spolupráce"</formula1>
    </dataValidation>
    <dataValidation type="list" allowBlank="1" showInputMessage="1" showErrorMessage="1" sqref="H3:H23" xr:uid="{ACAEBA48-4159-4689-AB7D-F4A8FC57A949}">
      <formula1>"inspirace pro členské obce,námět,záměr ve fázi přípravy,projektový záměr připraven k realizaci,zahájená realizace"</formula1>
    </dataValidation>
  </dataValidations>
  <hyperlinks>
    <hyperlink ref="K7" r:id="rId1" xr:uid="{9BBB263D-0590-4258-80A7-3D6199E1EB24}"/>
    <hyperlink ref="K21" r:id="rId2" xr:uid="{2CF4044C-8306-4D85-B0F0-AA4C1D8252A1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D4A08B00CD1045B6095D3057385810" ma:contentTypeVersion="10" ma:contentTypeDescription="Vytvoří nový dokument" ma:contentTypeScope="" ma:versionID="7d7abf17eec5da8a6a861c24ccae05c4">
  <xsd:schema xmlns:xsd="http://www.w3.org/2001/XMLSchema" xmlns:xs="http://www.w3.org/2001/XMLSchema" xmlns:p="http://schemas.microsoft.com/office/2006/metadata/properties" xmlns:ns2="1663d3e8-9b32-4a50-be9c-67b8d56ad515" xmlns:ns3="875216d1-0f79-4901-aedf-d0e5ac025b96" targetNamespace="http://schemas.microsoft.com/office/2006/metadata/properties" ma:root="true" ma:fieldsID="0f4c9de9203dc54e5f421218e91d55c2" ns2:_="" ns3:_="">
    <xsd:import namespace="1663d3e8-9b32-4a50-be9c-67b8d56ad515"/>
    <xsd:import namespace="875216d1-0f79-4901-aedf-d0e5ac025b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3d3e8-9b32-4a50-be9c-67b8d56ad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216d1-0f79-4901-aedf-d0e5ac025b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0F912-F6E9-4BDB-BFC8-C308C38B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3d3e8-9b32-4a50-be9c-67b8d56ad515"/>
    <ds:schemaRef ds:uri="875216d1-0f79-4901-aedf-d0e5ac025b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87C14-9BF4-499E-8FFB-42B20BDC8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080C6-4282-43E7-96DB-CB876B85D3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2022-3</vt:lpstr>
      <vt:lpstr>Zásobník projektů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Eliška Olšáková</dc:creator>
  <cp:keywords/>
  <dc:description/>
  <cp:lastModifiedBy>Eliška Olšáková</cp:lastModifiedBy>
  <cp:revision/>
  <dcterms:created xsi:type="dcterms:W3CDTF">2015-06-05T18:19:34Z</dcterms:created>
  <dcterms:modified xsi:type="dcterms:W3CDTF">2022-02-09T11:48:33Z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0x01010046D4A08B00CD1045B6095D3057385810</vt:lpwstr>
  </property>
</Properties>
</file>